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8800" windowHeight="9945"/>
  </bookViews>
  <sheets>
    <sheet name="EAEPE_COG" sheetId="1" r:id="rId1"/>
  </sheets>
  <definedNames>
    <definedName name="ANEXO">#REF!</definedName>
    <definedName name="_xlnm.Print_Area" localSheetId="0">EAEPE_COG!$A$1:$I$92</definedName>
    <definedName name="_xlnm.Print_Titles" localSheetId="0">EAEPE_COG!$2:$8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17" i="1" l="1"/>
  <c r="H17" i="1" s="1"/>
  <c r="D81" i="1"/>
  <c r="E27" i="1"/>
  <c r="H27" i="1" s="1"/>
  <c r="G81" i="1"/>
  <c r="E37" i="1"/>
  <c r="H37" i="1" s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<sst xmlns="http://schemas.openxmlformats.org/spreadsheetml/2006/main" count="92" uniqueCount="92">
  <si>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</si>
  <si>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</si>
  <si>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</si>
  <si>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</si>
  <si>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</si>
  <si>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</si>
  <si>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</si>
  <si>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</si>
  <si>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</si>
  <si>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</si>
  <si>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</si>
  <si>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</si>
  <si>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</si>
  <si>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</si>
  <si>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</si>
  <si>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</si>
  <si>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</si>
  <si>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</si>
  <si>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</si>
  <si>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</si>
  <si>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</si>
  <si>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</si>
  <si>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</si>
  <si>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</si>
  <si>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</si>
  <si>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</si>
  <si>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</si>
  <si>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</si>
  <si>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</si>
  <si>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</si>
  <si>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</si>
  <si>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</si>
  <si>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</si>
  <si>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</si>
  <si>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</si>
  <si>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</si>
  <si>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</si>
  <si>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</si>
  <si>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</si>
  <si>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</si>
  <si>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</si>
  <si>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</si>
  <si>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</si>
  <si>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</si>
  <si>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</si>
  <si>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</si>
  <si>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</si>
  <si>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</si>
  <si>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</si>
  <si>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</si>
  <si>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</si>
  <si>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</si>
  <si>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</si>
  <si>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</si>
  <si>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</si>
  <si>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</si>
  <si>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</si>
  <si>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</si>
  <si>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</si>
  <si>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</si>
  <si>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</si>
  <si>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</si>
  <si>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</si>
  <si>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</si>
  <si>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</si>
  <si>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</si>
  <si>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</si>
  <si>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</si>
  <si>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</si>
  <si>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</si>
  <si>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</si>
  <si>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</si>
  <si>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</si>
  <si>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</si>
  <si>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</si>
  <si>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</si>
  <si>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</si>
  <si>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</si>
  <si>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</si>
  <si>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</si>
  <si>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</si>
  <si>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</si>
  <si>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</si>
  <si>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</si>
  <si>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</si>
  <si>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</si>
  <si>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AUTONÓMA DE CHIHUAHUA</t>
  </si>
  <si>
    <t>Del 1 de enero Al 31 de diciembre de 2022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</si>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</sst>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5" fontId="5" fillId="0" borderId="14" xfId="1" applyNumberFormat="1" applyFont="1" applyFill="1" applyBorder="1" applyAlignment="1" applyProtection="1">
      <alignment horizontal="right" vertical="center"/>
      <protection locked="0"/>
    </xf>
    <xf numFmtId="165" fontId="5" fillId="0" borderId="9" xfId="1" applyNumberFormat="1" applyFont="1" applyFill="1" applyBorder="1" applyAlignment="1" applyProtection="1">
      <alignment horizontal="right" vertical="center"/>
      <protection locked="0"/>
    </xf>
    <xf numFmtId="165" fontId="5" fillId="0" borderId="11" xfId="1" applyNumberFormat="1" applyFont="1" applyFill="1" applyBorder="1" applyAlignment="1" applyProtection="1">
      <alignment horizontal="right" vertical="center"/>
      <protection locked="0"/>
    </xf>
    <xf numFmtId="165" fontId="5" fillId="0" borderId="10" xfId="1" applyNumberFormat="1" applyFont="1" applyFill="1" applyBorder="1" applyAlignment="1" applyProtection="1">
      <alignment horizontal="right" vertical="center"/>
      <protection locked="0"/>
    </xf>
    <xf numFmtId="165" fontId="4" fillId="0" borderId="14" xfId="1" applyNumberFormat="1" applyFont="1" applyFill="1" applyBorder="1" applyAlignment="1" applyProtection="1">
      <alignment horizontal="right" vertical="center"/>
    </xf>
    <xf numFmtId="165" fontId="4" fillId="0" borderId="9" xfId="1" applyNumberFormat="1" applyFont="1" applyFill="1" applyBorder="1" applyAlignment="1" applyProtection="1">
      <alignment horizontal="right" vertical="center"/>
    </xf>
    <xf numFmtId="165" fontId="5" fillId="0" borderId="9" xfId="1" applyNumberFormat="1" applyFont="1" applyFill="1" applyBorder="1" applyAlignment="1" applyProtection="1">
      <alignment horizontal="right" vertical="center"/>
    </xf>
    <xf numFmtId="165" fontId="5" fillId="0" borderId="10" xfId="1" applyNumberFormat="1" applyFont="1" applyFill="1" applyBorder="1" applyAlignment="1" applyProtection="1">
      <alignment horizontal="right" vertical="center"/>
    </xf>
    <xf numFmtId="165" fontId="5" fillId="0" borderId="14" xfId="1" applyNumberFormat="1" applyFont="1" applyFill="1" applyBorder="1" applyAlignment="1" applyProtection="1">
      <alignment horizontal="right" vertical="center"/>
    </xf>
    <xf numFmtId="165" fontId="5" fillId="0" borderId="11" xfId="1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/>
    <xf numFmtId="0" fontId="2" fillId="0" borderId="0" xfId="0" applyFont="1" applyProtection="1">
      <protection locked="0"/>
    </xf>
    <xf numFmtId="49" fontId="7" fillId="0" borderId="16" xfId="2" applyNumberFormat="1" applyFont="1" applyFill="1" applyBorder="1" applyAlignment="1" applyProtection="1">
      <alignment horizontal="center" vertical="top" wrapText="1"/>
      <protection locked="0"/>
    </xf>
    <xf numFmtId="49" fontId="8" fillId="0" borderId="0" xfId="2" applyNumberFormat="1" applyFont="1" applyFill="1" applyBorder="1" applyAlignment="1" applyProtection="1">
      <alignment horizontal="center" vertical="top"/>
      <protection locked="0"/>
    </xf>
    <xf numFmtId="49" fontId="8" fillId="0" borderId="0" xfId="2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Protection="1">
      <protection locked="0"/>
    </xf>
    <xf numFmtId="164" fontId="2" fillId="0" borderId="0" xfId="1" applyFont="1" applyProtection="1">
      <protection locked="0"/>
    </xf>
    <xf numFmtId="43" fontId="2" fillId="0" borderId="0" xfId="0" applyNumberFormat="1" applyFont="1" applyProtection="1">
      <protection locked="0"/>
    </xf>
    <xf numFmtId="0" fontId="9" fillId="0" borderId="16" xfId="0" applyFont="1" applyBorder="1" applyAlignment="1" applyProtection="1">
      <alignment horizontal="center"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Normal="100" workbookViewId="0">
      <selection activeCell="E99" sqref="E99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.85546875" style="1" bestFit="1" customWidth="1"/>
    <col min="4" max="4" width="17.7109375" style="1" bestFit="1" customWidth="1"/>
    <col min="5" max="6" width="19.42578125" style="1" bestFit="1" customWidth="1"/>
    <col min="7" max="7" width="19.140625" style="1" bestFit="1" customWidth="1"/>
    <col min="8" max="8" width="17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1" t="s">
        <v>86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ht="12.75" thickBot="1" x14ac:dyDescent="0.25">
      <c r="B5" s="37" t="s">
        <v>87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3" t="s">
        <v>4</v>
      </c>
      <c r="D6" s="44"/>
      <c r="E6" s="44"/>
      <c r="F6" s="44"/>
      <c r="G6" s="45"/>
      <c r="H6" s="46" t="s">
        <v>5</v>
      </c>
    </row>
    <row r="7" spans="2:9" ht="24.75" thickBot="1" x14ac:dyDescent="0.25">
      <c r="B7" s="41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7"/>
    </row>
    <row r="8" spans="2:9" ht="15.75" customHeight="1" thickBot="1" x14ac:dyDescent="0.25">
      <c r="B8" s="42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1687867169</v>
      </c>
      <c r="D9" s="16">
        <f>SUM(D10:D16)</f>
        <v>266152209</v>
      </c>
      <c r="E9" s="16">
        <f t="shared" ref="E9:E26" si="0">C9+D9</f>
        <v>1954019378</v>
      </c>
      <c r="F9" s="16">
        <f>SUM(F10:F16)</f>
        <v>1676658622</v>
      </c>
      <c r="G9" s="16">
        <f>SUM(G10:G16)</f>
        <v>1661394739</v>
      </c>
      <c r="H9" s="16">
        <f t="shared" ref="H9:H40" si="1">E9-F9</f>
        <v>277360756</v>
      </c>
    </row>
    <row r="10" spans="2:9" ht="12" customHeight="1" x14ac:dyDescent="0.2">
      <c r="B10" s="11" t="s">
        <v>14</v>
      </c>
      <c r="C10" s="12">
        <v>592060313</v>
      </c>
      <c r="D10" s="13">
        <v>63090474</v>
      </c>
      <c r="E10" s="18">
        <f t="shared" si="0"/>
        <v>655150787</v>
      </c>
      <c r="F10" s="12">
        <v>578368464</v>
      </c>
      <c r="G10" s="12">
        <v>578368464</v>
      </c>
      <c r="H10" s="20">
        <f t="shared" si="1"/>
        <v>76782323</v>
      </c>
    </row>
    <row r="11" spans="2:9" ht="12" customHeight="1" x14ac:dyDescent="0.2">
      <c r="B11" s="11" t="s">
        <v>15</v>
      </c>
      <c r="C11" s="12">
        <v>158410958</v>
      </c>
      <c r="D11" s="13">
        <v>30339524</v>
      </c>
      <c r="E11" s="18">
        <f t="shared" si="0"/>
        <v>188750482</v>
      </c>
      <c r="F11" s="12">
        <v>170290652</v>
      </c>
      <c r="G11" s="12">
        <v>170290652</v>
      </c>
      <c r="H11" s="20">
        <f t="shared" si="1"/>
        <v>18459830</v>
      </c>
    </row>
    <row r="12" spans="2:9" ht="12" customHeight="1" x14ac:dyDescent="0.2">
      <c r="B12" s="11" t="s">
        <v>16</v>
      </c>
      <c r="C12" s="12">
        <v>405689182</v>
      </c>
      <c r="D12" s="13">
        <v>32833913</v>
      </c>
      <c r="E12" s="18">
        <f t="shared" si="0"/>
        <v>438523095</v>
      </c>
      <c r="F12" s="12">
        <v>399057669</v>
      </c>
      <c r="G12" s="12">
        <v>399057669</v>
      </c>
      <c r="H12" s="20">
        <f t="shared" si="1"/>
        <v>39465426</v>
      </c>
    </row>
    <row r="13" spans="2:9" ht="12" customHeight="1" x14ac:dyDescent="0.2">
      <c r="B13" s="11" t="s">
        <v>17</v>
      </c>
      <c r="C13" s="12">
        <v>207079742</v>
      </c>
      <c r="D13" s="13">
        <v>89817760</v>
      </c>
      <c r="E13" s="18">
        <f>C13+D13</f>
        <v>296897502</v>
      </c>
      <c r="F13" s="12">
        <v>215262778</v>
      </c>
      <c r="G13" s="12">
        <v>199998895</v>
      </c>
      <c r="H13" s="20">
        <f t="shared" si="1"/>
        <v>81634724</v>
      </c>
    </row>
    <row r="14" spans="2:9" ht="12" customHeight="1" x14ac:dyDescent="0.2">
      <c r="B14" s="11" t="s">
        <v>18</v>
      </c>
      <c r="C14" s="12">
        <v>232684449</v>
      </c>
      <c r="D14" s="13">
        <v>42652857</v>
      </c>
      <c r="E14" s="18">
        <f t="shared" si="0"/>
        <v>275337306</v>
      </c>
      <c r="F14" s="12">
        <v>226882274</v>
      </c>
      <c r="G14" s="12">
        <v>226882274</v>
      </c>
      <c r="H14" s="20">
        <f t="shared" si="1"/>
        <v>48455032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91942525</v>
      </c>
      <c r="D16" s="13">
        <v>7417681</v>
      </c>
      <c r="E16" s="18">
        <f t="shared" si="0"/>
        <v>99360206</v>
      </c>
      <c r="F16" s="12">
        <v>86796785</v>
      </c>
      <c r="G16" s="12">
        <v>86796785</v>
      </c>
      <c r="H16" s="20">
        <f t="shared" si="1"/>
        <v>12563421</v>
      </c>
    </row>
    <row r="17" spans="2:8" ht="24" customHeight="1" x14ac:dyDescent="0.2">
      <c r="B17" s="6" t="s">
        <v>21</v>
      </c>
      <c r="C17" s="16">
        <f>SUM(C18:C26)</f>
        <v>92895107</v>
      </c>
      <c r="D17" s="16">
        <f>SUM(D18:D26)</f>
        <v>16279203</v>
      </c>
      <c r="E17" s="16">
        <f t="shared" si="0"/>
        <v>109174310</v>
      </c>
      <c r="F17" s="16">
        <f>SUM(F18:F26)</f>
        <v>82384650</v>
      </c>
      <c r="G17" s="16">
        <f>SUM(G18:G26)</f>
        <v>78535424</v>
      </c>
      <c r="H17" s="16">
        <f t="shared" si="1"/>
        <v>26789660</v>
      </c>
    </row>
    <row r="18" spans="2:8" ht="24" x14ac:dyDescent="0.2">
      <c r="B18" s="9" t="s">
        <v>22</v>
      </c>
      <c r="C18" s="12">
        <v>36396039</v>
      </c>
      <c r="D18" s="13">
        <v>3152314</v>
      </c>
      <c r="E18" s="18">
        <f t="shared" si="0"/>
        <v>39548353</v>
      </c>
      <c r="F18" s="12">
        <v>28856559</v>
      </c>
      <c r="G18" s="12">
        <v>27787833</v>
      </c>
      <c r="H18" s="20">
        <f t="shared" si="1"/>
        <v>10691794</v>
      </c>
    </row>
    <row r="19" spans="2:8" ht="12" customHeight="1" x14ac:dyDescent="0.2">
      <c r="B19" s="9" t="s">
        <v>23</v>
      </c>
      <c r="C19" s="12">
        <v>7821738</v>
      </c>
      <c r="D19" s="13">
        <v>1900240</v>
      </c>
      <c r="E19" s="18">
        <f t="shared" si="0"/>
        <v>9721978</v>
      </c>
      <c r="F19" s="12">
        <v>7414693</v>
      </c>
      <c r="G19" s="12">
        <v>6999564</v>
      </c>
      <c r="H19" s="20">
        <f t="shared" si="1"/>
        <v>2307285</v>
      </c>
    </row>
    <row r="20" spans="2:8" ht="12" customHeight="1" x14ac:dyDescent="0.2">
      <c r="B20" s="9" t="s">
        <v>24</v>
      </c>
      <c r="C20" s="12">
        <v>15314318</v>
      </c>
      <c r="D20" s="13">
        <v>-606121</v>
      </c>
      <c r="E20" s="18">
        <f t="shared" si="0"/>
        <v>14708197</v>
      </c>
      <c r="F20" s="12">
        <v>13108461</v>
      </c>
      <c r="G20" s="12">
        <v>12358582</v>
      </c>
      <c r="H20" s="20">
        <f t="shared" si="1"/>
        <v>1599736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19996647</v>
      </c>
      <c r="D22" s="13">
        <v>7000848</v>
      </c>
      <c r="E22" s="18">
        <f t="shared" si="0"/>
        <v>26997495</v>
      </c>
      <c r="F22" s="12">
        <v>18659665</v>
      </c>
      <c r="G22" s="12">
        <v>18426613</v>
      </c>
      <c r="H22" s="20">
        <f t="shared" si="1"/>
        <v>8337830</v>
      </c>
    </row>
    <row r="23" spans="2:8" ht="12" customHeight="1" x14ac:dyDescent="0.2">
      <c r="B23" s="9" t="s">
        <v>27</v>
      </c>
      <c r="C23" s="12">
        <v>7943944</v>
      </c>
      <c r="D23" s="13">
        <v>1424850</v>
      </c>
      <c r="E23" s="18">
        <f t="shared" si="0"/>
        <v>9368794</v>
      </c>
      <c r="F23" s="12">
        <v>7269872</v>
      </c>
      <c r="G23" s="12">
        <v>6374852</v>
      </c>
      <c r="H23" s="20">
        <f t="shared" si="1"/>
        <v>2098922</v>
      </c>
    </row>
    <row r="24" spans="2:8" ht="12" customHeight="1" x14ac:dyDescent="0.2">
      <c r="B24" s="9" t="s">
        <v>28</v>
      </c>
      <c r="C24" s="12">
        <v>5004777</v>
      </c>
      <c r="D24" s="13">
        <v>2316168</v>
      </c>
      <c r="E24" s="18">
        <f t="shared" si="0"/>
        <v>7320945</v>
      </c>
      <c r="F24" s="12">
        <v>5990584</v>
      </c>
      <c r="G24" s="12">
        <v>5574507</v>
      </c>
      <c r="H24" s="20">
        <f t="shared" si="1"/>
        <v>1330361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417644</v>
      </c>
      <c r="D26" s="13">
        <v>1090904</v>
      </c>
      <c r="E26" s="18">
        <f t="shared" si="0"/>
        <v>1508548</v>
      </c>
      <c r="F26" s="12">
        <v>1084816</v>
      </c>
      <c r="G26" s="12">
        <v>1013473</v>
      </c>
      <c r="H26" s="20">
        <f t="shared" si="1"/>
        <v>423732</v>
      </c>
    </row>
    <row r="27" spans="2:8" ht="20.100000000000001" customHeight="1" x14ac:dyDescent="0.2">
      <c r="B27" s="6" t="s">
        <v>31</v>
      </c>
      <c r="C27" s="16">
        <f>SUM(C28:C36)</f>
        <v>266238749</v>
      </c>
      <c r="D27" s="16">
        <f>SUM(D28:D36)</f>
        <v>58771979</v>
      </c>
      <c r="E27" s="16">
        <f>D27+C27</f>
        <v>325010728</v>
      </c>
      <c r="F27" s="16">
        <f>SUM(F28:F36)</f>
        <v>209468117</v>
      </c>
      <c r="G27" s="16">
        <f>SUM(G28:G36)</f>
        <v>203966406</v>
      </c>
      <c r="H27" s="16">
        <f t="shared" si="1"/>
        <v>115542611</v>
      </c>
    </row>
    <row r="28" spans="2:8" x14ac:dyDescent="0.2">
      <c r="B28" s="9" t="s">
        <v>32</v>
      </c>
      <c r="C28" s="12">
        <v>58571609</v>
      </c>
      <c r="D28" s="13">
        <v>14916400</v>
      </c>
      <c r="E28" s="18">
        <f t="shared" ref="E28:E36" si="2">C28+D28</f>
        <v>73488009</v>
      </c>
      <c r="F28" s="12">
        <v>53793098</v>
      </c>
      <c r="G28" s="12">
        <v>53633148</v>
      </c>
      <c r="H28" s="20">
        <f t="shared" si="1"/>
        <v>19694911</v>
      </c>
    </row>
    <row r="29" spans="2:8" x14ac:dyDescent="0.2">
      <c r="B29" s="9" t="s">
        <v>33</v>
      </c>
      <c r="C29" s="12">
        <v>43379748</v>
      </c>
      <c r="D29" s="13">
        <v>-35291204</v>
      </c>
      <c r="E29" s="18">
        <f t="shared" si="2"/>
        <v>8088544</v>
      </c>
      <c r="F29" s="12">
        <v>5578134</v>
      </c>
      <c r="G29" s="12">
        <v>5542422</v>
      </c>
      <c r="H29" s="20">
        <f t="shared" si="1"/>
        <v>2510410</v>
      </c>
    </row>
    <row r="30" spans="2:8" ht="12" customHeight="1" x14ac:dyDescent="0.2">
      <c r="B30" s="9" t="s">
        <v>34</v>
      </c>
      <c r="C30" s="12">
        <v>11571152</v>
      </c>
      <c r="D30" s="13">
        <v>1360262</v>
      </c>
      <c r="E30" s="18">
        <f t="shared" si="2"/>
        <v>12931414</v>
      </c>
      <c r="F30" s="12">
        <v>8652502</v>
      </c>
      <c r="G30" s="12">
        <v>8587692</v>
      </c>
      <c r="H30" s="20">
        <f t="shared" si="1"/>
        <v>4278912</v>
      </c>
    </row>
    <row r="31" spans="2:8" x14ac:dyDescent="0.2">
      <c r="B31" s="9" t="s">
        <v>35</v>
      </c>
      <c r="C31" s="12">
        <v>3535463</v>
      </c>
      <c r="D31" s="13">
        <v>362323</v>
      </c>
      <c r="E31" s="18">
        <f t="shared" si="2"/>
        <v>3897786</v>
      </c>
      <c r="F31" s="12">
        <v>3644603</v>
      </c>
      <c r="G31" s="12">
        <v>3644603</v>
      </c>
      <c r="H31" s="20">
        <f t="shared" si="1"/>
        <v>253183</v>
      </c>
    </row>
    <row r="32" spans="2:8" ht="24" x14ac:dyDescent="0.2">
      <c r="B32" s="9" t="s">
        <v>36</v>
      </c>
      <c r="C32" s="12">
        <v>44158406</v>
      </c>
      <c r="D32" s="13">
        <v>12709851</v>
      </c>
      <c r="E32" s="18">
        <f t="shared" si="2"/>
        <v>56868257</v>
      </c>
      <c r="F32" s="12">
        <v>28390043</v>
      </c>
      <c r="G32" s="12">
        <v>26225797</v>
      </c>
      <c r="H32" s="20">
        <f t="shared" si="1"/>
        <v>28478214</v>
      </c>
    </row>
    <row r="33" spans="2:8" x14ac:dyDescent="0.2">
      <c r="B33" s="9" t="s">
        <v>37</v>
      </c>
      <c r="C33" s="12">
        <v>12567576</v>
      </c>
      <c r="D33" s="13">
        <v>9470969</v>
      </c>
      <c r="E33" s="18">
        <f t="shared" si="2"/>
        <v>22038545</v>
      </c>
      <c r="F33" s="12">
        <v>16386142</v>
      </c>
      <c r="G33" s="12">
        <v>15772095</v>
      </c>
      <c r="H33" s="20">
        <f t="shared" si="1"/>
        <v>5652403</v>
      </c>
    </row>
    <row r="34" spans="2:8" x14ac:dyDescent="0.2">
      <c r="B34" s="9" t="s">
        <v>38</v>
      </c>
      <c r="C34" s="12">
        <v>19977673</v>
      </c>
      <c r="D34" s="13">
        <v>1982141</v>
      </c>
      <c r="E34" s="18">
        <f t="shared" si="2"/>
        <v>21959814</v>
      </c>
      <c r="F34" s="12">
        <v>12898404</v>
      </c>
      <c r="G34" s="12">
        <v>12728075</v>
      </c>
      <c r="H34" s="20">
        <f t="shared" si="1"/>
        <v>9061410</v>
      </c>
    </row>
    <row r="35" spans="2:8" x14ac:dyDescent="0.2">
      <c r="B35" s="9" t="s">
        <v>39</v>
      </c>
      <c r="C35" s="12">
        <v>3348559</v>
      </c>
      <c r="D35" s="13">
        <v>-382503</v>
      </c>
      <c r="E35" s="18">
        <f t="shared" si="2"/>
        <v>2966056</v>
      </c>
      <c r="F35" s="12">
        <v>1261756</v>
      </c>
      <c r="G35" s="12">
        <v>1219288</v>
      </c>
      <c r="H35" s="20">
        <f t="shared" si="1"/>
        <v>1704300</v>
      </c>
    </row>
    <row r="36" spans="2:8" x14ac:dyDescent="0.2">
      <c r="B36" s="9" t="s">
        <v>40</v>
      </c>
      <c r="C36" s="12">
        <v>69128563</v>
      </c>
      <c r="D36" s="13">
        <v>53643740</v>
      </c>
      <c r="E36" s="18">
        <f t="shared" si="2"/>
        <v>122772303</v>
      </c>
      <c r="F36" s="12">
        <v>78863435</v>
      </c>
      <c r="G36" s="12">
        <v>76613286</v>
      </c>
      <c r="H36" s="20">
        <f t="shared" si="1"/>
        <v>43908868</v>
      </c>
    </row>
    <row r="37" spans="2:8" ht="20.100000000000001" customHeight="1" x14ac:dyDescent="0.2">
      <c r="B37" s="7" t="s">
        <v>41</v>
      </c>
      <c r="C37" s="16">
        <f>SUM(C38:C46)</f>
        <v>277684706</v>
      </c>
      <c r="D37" s="16">
        <f>SUM(D38:D46)</f>
        <v>173499325</v>
      </c>
      <c r="E37" s="16">
        <f>C37+D37</f>
        <v>451184031</v>
      </c>
      <c r="F37" s="16">
        <f>SUM(F38:F46)</f>
        <v>383939781</v>
      </c>
      <c r="G37" s="16">
        <f>SUM(G38:G46)</f>
        <v>310378552</v>
      </c>
      <c r="H37" s="16">
        <f t="shared" si="1"/>
        <v>67244250</v>
      </c>
    </row>
    <row r="38" spans="2:8" ht="12" customHeight="1" x14ac:dyDescent="0.2">
      <c r="B38" s="9" t="s">
        <v>42</v>
      </c>
      <c r="C38" s="12">
        <v>76352704</v>
      </c>
      <c r="D38" s="13">
        <v>17468731</v>
      </c>
      <c r="E38" s="18">
        <f t="shared" ref="E38:E79" si="3">C38+D38</f>
        <v>93821435</v>
      </c>
      <c r="F38" s="12">
        <v>92050588</v>
      </c>
      <c r="G38" s="12">
        <v>78507089</v>
      </c>
      <c r="H38" s="20">
        <f t="shared" si="1"/>
        <v>1770847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/>
      <c r="G39" s="12"/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/>
      <c r="G40" s="12"/>
      <c r="H40" s="20">
        <f t="shared" si="1"/>
        <v>0</v>
      </c>
    </row>
    <row r="41" spans="2:8" ht="12" customHeight="1" x14ac:dyDescent="0.2">
      <c r="B41" s="9" t="s">
        <v>45</v>
      </c>
      <c r="C41" s="12">
        <v>87027369</v>
      </c>
      <c r="D41" s="13">
        <v>5221595</v>
      </c>
      <c r="E41" s="18">
        <f t="shared" si="3"/>
        <v>92248964</v>
      </c>
      <c r="F41" s="12">
        <v>71038339</v>
      </c>
      <c r="G41" s="12">
        <v>19590045</v>
      </c>
      <c r="H41" s="20">
        <f t="shared" ref="H41:H72" si="4">E41-F41</f>
        <v>21210625</v>
      </c>
    </row>
    <row r="42" spans="2:8" ht="12" customHeight="1" x14ac:dyDescent="0.2">
      <c r="B42" s="9" t="s">
        <v>46</v>
      </c>
      <c r="C42" s="12">
        <v>114304633</v>
      </c>
      <c r="D42" s="13">
        <v>150808999</v>
      </c>
      <c r="E42" s="18">
        <f t="shared" si="3"/>
        <v>265113632</v>
      </c>
      <c r="F42" s="12">
        <v>220850854</v>
      </c>
      <c r="G42" s="12">
        <v>212281418</v>
      </c>
      <c r="H42" s="20">
        <f t="shared" si="4"/>
        <v>44262778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51568555</v>
      </c>
      <c r="D47" s="16">
        <f>SUM(D48:D56)</f>
        <v>21130372</v>
      </c>
      <c r="E47" s="16">
        <f t="shared" si="3"/>
        <v>72698927</v>
      </c>
      <c r="F47" s="16">
        <f>SUM(F48:F56)</f>
        <v>38348322</v>
      </c>
      <c r="G47" s="16">
        <f>SUM(G48:G56)</f>
        <v>36614642</v>
      </c>
      <c r="H47" s="16">
        <f t="shared" si="4"/>
        <v>34350605</v>
      </c>
    </row>
    <row r="48" spans="2:8" x14ac:dyDescent="0.2">
      <c r="B48" s="9" t="s">
        <v>52</v>
      </c>
      <c r="C48" s="12">
        <v>41231876</v>
      </c>
      <c r="D48" s="13">
        <v>1198698</v>
      </c>
      <c r="E48" s="18">
        <f t="shared" si="3"/>
        <v>42430574</v>
      </c>
      <c r="F48" s="12">
        <v>15343066</v>
      </c>
      <c r="G48" s="12">
        <v>13974050</v>
      </c>
      <c r="H48" s="20">
        <f t="shared" si="4"/>
        <v>27087508</v>
      </c>
    </row>
    <row r="49" spans="2:8" x14ac:dyDescent="0.2">
      <c r="B49" s="9" t="s">
        <v>53</v>
      </c>
      <c r="C49" s="12">
        <v>4182613</v>
      </c>
      <c r="D49" s="13">
        <v>2872192</v>
      </c>
      <c r="E49" s="18">
        <f t="shared" si="3"/>
        <v>7054805</v>
      </c>
      <c r="F49" s="12">
        <v>3359640</v>
      </c>
      <c r="G49" s="12">
        <v>2994976</v>
      </c>
      <c r="H49" s="20">
        <f t="shared" si="4"/>
        <v>3695165</v>
      </c>
    </row>
    <row r="50" spans="2:8" x14ac:dyDescent="0.2">
      <c r="B50" s="9" t="s">
        <v>54</v>
      </c>
      <c r="C50" s="12">
        <v>4318082</v>
      </c>
      <c r="D50" s="13">
        <v>1792566</v>
      </c>
      <c r="E50" s="18">
        <f t="shared" si="3"/>
        <v>6110648</v>
      </c>
      <c r="F50" s="12">
        <v>3921344</v>
      </c>
      <c r="G50" s="12">
        <v>3921344</v>
      </c>
      <c r="H50" s="20">
        <f t="shared" si="4"/>
        <v>2189304</v>
      </c>
    </row>
    <row r="51" spans="2:8" x14ac:dyDescent="0.2">
      <c r="B51" s="9" t="s">
        <v>55</v>
      </c>
      <c r="C51" s="12">
        <v>1210000</v>
      </c>
      <c r="D51" s="13">
        <v>15210559</v>
      </c>
      <c r="E51" s="18">
        <f t="shared" si="3"/>
        <v>16420559</v>
      </c>
      <c r="F51" s="12">
        <v>15660559</v>
      </c>
      <c r="G51" s="12">
        <v>15660559</v>
      </c>
      <c r="H51" s="20">
        <f t="shared" si="4"/>
        <v>760000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25984</v>
      </c>
      <c r="D53" s="13">
        <v>286357</v>
      </c>
      <c r="E53" s="18">
        <f t="shared" si="3"/>
        <v>312341</v>
      </c>
      <c r="F53" s="12">
        <v>63713</v>
      </c>
      <c r="G53" s="12">
        <v>63713</v>
      </c>
      <c r="H53" s="20">
        <f t="shared" si="4"/>
        <v>248628</v>
      </c>
    </row>
    <row r="54" spans="2:8" x14ac:dyDescent="0.2">
      <c r="B54" s="9" t="s">
        <v>58</v>
      </c>
      <c r="C54" s="12">
        <v>370000</v>
      </c>
      <c r="D54" s="13">
        <v>0</v>
      </c>
      <c r="E54" s="18">
        <f t="shared" si="3"/>
        <v>370000</v>
      </c>
      <c r="F54" s="12">
        <v>0</v>
      </c>
      <c r="G54" s="12">
        <v>0</v>
      </c>
      <c r="H54" s="20">
        <f t="shared" si="4"/>
        <v>370000</v>
      </c>
    </row>
    <row r="55" spans="2:8" x14ac:dyDescent="0.2">
      <c r="B55" s="9" t="s">
        <v>59</v>
      </c>
      <c r="C55" s="12">
        <v>230000</v>
      </c>
      <c r="D55" s="13">
        <v>-230000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60000000</v>
      </c>
      <c r="D57" s="16">
        <f>SUM(D58:D60)</f>
        <v>47905335</v>
      </c>
      <c r="E57" s="16">
        <f t="shared" si="3"/>
        <v>107905335</v>
      </c>
      <c r="F57" s="16">
        <f>SUM(F58:F60)</f>
        <v>43992648</v>
      </c>
      <c r="G57" s="16">
        <f>SUM(G58:G60)</f>
        <v>43992648</v>
      </c>
      <c r="H57" s="16">
        <f t="shared" si="4"/>
        <v>63912687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60000000</v>
      </c>
      <c r="D59" s="13">
        <v>47905335</v>
      </c>
      <c r="E59" s="18">
        <f t="shared" si="3"/>
        <v>107905335</v>
      </c>
      <c r="F59" s="12">
        <v>43992648</v>
      </c>
      <c r="G59" s="12">
        <v>43992648</v>
      </c>
      <c r="H59" s="18">
        <f t="shared" si="4"/>
        <v>63912687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2436254286</v>
      </c>
      <c r="D81" s="22">
        <f>SUM(D73,D69,D61,D57,D47,D37,D27,D17,D9)</f>
        <v>583738423</v>
      </c>
      <c r="E81" s="22">
        <f>C81+D81</f>
        <v>3019992709</v>
      </c>
      <c r="F81" s="22">
        <f>SUM(F73,F69,F61,F57,F47,F37,F17,F27,F9)</f>
        <v>2434792140</v>
      </c>
      <c r="G81" s="22">
        <f>SUM(G73,G69,G61,G57,G47,G37,G27,G17,G9)</f>
        <v>2334882411</v>
      </c>
      <c r="H81" s="22">
        <f t="shared" si="5"/>
        <v>585200569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B89" s="24"/>
      <c r="F89" s="30"/>
      <c r="G89" s="30"/>
      <c r="H89" s="27"/>
    </row>
    <row r="90" spans="2:8" s="23" customFormat="1" ht="12" customHeight="1" x14ac:dyDescent="0.2">
      <c r="B90" s="25" t="s">
        <v>88</v>
      </c>
      <c r="F90" s="48" t="s">
        <v>90</v>
      </c>
      <c r="G90" s="48"/>
      <c r="H90" s="48"/>
    </row>
    <row r="91" spans="2:8" s="23" customFormat="1" ht="12" customHeight="1" x14ac:dyDescent="0.2">
      <c r="B91" s="26" t="s">
        <v>89</v>
      </c>
      <c r="F91" s="49" t="s">
        <v>91</v>
      </c>
      <c r="G91" s="49"/>
      <c r="H91" s="49"/>
    </row>
    <row r="92" spans="2:8" s="23" customFormat="1" x14ac:dyDescent="0.2"/>
    <row r="93" spans="2:8" s="23" customFormat="1" x14ac:dyDescent="0.2"/>
    <row r="94" spans="2:8" s="23" customFormat="1" x14ac:dyDescent="0.2">
      <c r="D94" s="28"/>
    </row>
    <row r="95" spans="2:8" s="23" customFormat="1" x14ac:dyDescent="0.2">
      <c r="F95" s="28"/>
      <c r="G95" s="28"/>
    </row>
    <row r="96" spans="2:8" s="23" customFormat="1" x14ac:dyDescent="0.2">
      <c r="F96" s="29"/>
      <c r="G96" s="29"/>
    </row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10">
    <mergeCell ref="F90:H90"/>
    <mergeCell ref="F91:H91"/>
    <mergeCell ref="F89:G89"/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7" orientation="landscape" r:id="rId1"/>
  <rowBreaks count="1" manualBreakCount="1">
    <brk id="46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EAEPE_COG</vt:lpstr>
      <vt:lpstr>EAEPE_COG!Área_de_impresión</vt:lpstr>
      <vt:lpstr>EAEPE_COG!Títulos_a_imprimir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2023-02-01T17:08:27Z</cp:lastPrinted>
  <dcterms:created xsi:type="dcterms:W3CDTF">2019-12-04T16:22:52Z</dcterms:created>
  <dcterms:modified xsi:type="dcterms:W3CDTF">2023-02-01T22:10:27Z</dcterms:modified>
</cp:coreProperties>
</file>